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采购需求" sheetId="1" r:id="rId1"/>
  </sheets>
  <definedNames>
    <definedName name="_xlnm._FilterDatabase" localSheetId="0" hidden="1">采购需求!$C$2:$H$14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2AAB7ED6142748FBAC52C1C2ABFF2911" descr="IMG_2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0365" y="6905625"/>
          <a:ext cx="1333500" cy="1038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535778F200C04E02846E985BC3A62C02" descr="1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6710045"/>
        </a:xfrm>
        <a:prstGeom prst="rect">
          <a:avLst/>
        </a:prstGeom>
      </xdr:spPr>
    </xdr:pic>
  </etc:cellImage>
  <etc:cellImage>
    <xdr:pic>
      <xdr:nvPicPr>
        <xdr:cNvPr id="10" name="ID_AE02712138C44E73BAEA8B5D01A741B9" descr="IMG_2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87515" y="14725650"/>
          <a:ext cx="1333500" cy="133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FD2F72C89644F8E90395E609B1D7473" descr="IMG_2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63715" y="10093325"/>
          <a:ext cx="1333500" cy="133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ACB6C45043BA4FB99BAF9E159A754949" descr="22"/>
        <xdr:cNvPicPr/>
      </xdr:nvPicPr>
      <xdr:blipFill>
        <a:blip r:embed="rId4"/>
        <a:stretch>
          <a:fillRect/>
        </a:stretch>
      </xdr:blipFill>
      <xdr:spPr>
        <a:xfrm>
          <a:off x="0" y="0"/>
          <a:ext cx="3286125" cy="3362325"/>
        </a:xfrm>
        <a:prstGeom prst="rect">
          <a:avLst/>
        </a:prstGeom>
      </xdr:spPr>
    </xdr:pic>
  </etc:cellImage>
  <etc:cellImage>
    <xdr:pic>
      <xdr:nvPicPr>
        <xdr:cNvPr id="12" name="ID_0338597C9D3C4F42ADF17318D7F21A1A" descr="11"/>
        <xdr:cNvPicPr/>
      </xdr:nvPicPr>
      <xdr:blipFill>
        <a:blip r:embed="rId5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4" name="ID_4F8D9074B4324D658517BD66519B22AB" descr="IMG_26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170295" y="19735800"/>
          <a:ext cx="133350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0F25C7925E8440E4A01699A1C500029A" descr="IMG_2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70295" y="18707100"/>
          <a:ext cx="1333500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A9A6AD39A42442E18CC160CD5419BD08" descr="3"/>
        <xdr:cNvPicPr/>
      </xdr:nvPicPr>
      <xdr:blipFill>
        <a:blip r:embed="rId8"/>
        <a:stretch>
          <a:fillRect/>
        </a:stretch>
      </xdr:blipFill>
      <xdr:spPr>
        <a:xfrm>
          <a:off x="0" y="0"/>
          <a:ext cx="2562225" cy="24574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<sst xmlns="http://schemas.openxmlformats.org/spreadsheetml/2006/main" count="55" uniqueCount="44">
  <si>
    <t>医用耗材采购需求</t>
  </si>
  <si>
    <t>标项号</t>
  </si>
  <si>
    <t>标项名称</t>
  </si>
  <si>
    <t>耗材序号</t>
  </si>
  <si>
    <t>产品名称
（或同类产品）</t>
  </si>
  <si>
    <t>单位</t>
  </si>
  <si>
    <t>两年预估量</t>
  </si>
  <si>
    <t>产品描述及要求</t>
  </si>
  <si>
    <t>参考图片</t>
  </si>
  <si>
    <t>HC-HLD</t>
  </si>
  <si>
    <t>医用护理垫</t>
  </si>
  <si>
    <t>HLD-001</t>
  </si>
  <si>
    <t>医用干燥垫巾</t>
  </si>
  <si>
    <t>条</t>
  </si>
  <si>
    <t>1、医用干燥垫巾规格：80cm×170cm（±6cm），可完全覆盖内镜干燥台。
2、产品符合WS507-2016《软式内镜清洗消毒技术规范》
3、执行GB 15979《一次性使用卫生用品卫生标准》要求。
4、灭菌方式：辐照灭菌或环氧乙烷（EO）灭菌。
无菌保证：无菌级，无细菌、真菌、致病菌检出。
5、表层：柔软、抗静电、低落絮，不划伤内镜弯曲橡皮与插入管。
6、吸水层：快速锁水、不反渗。
7、底层：防渗、隔水，不污染干燥台台面
8、提供最小包装样品2份。</t>
  </si>
  <si>
    <t>HLD-002</t>
  </si>
  <si>
    <t>一次性使用中单
（床罩）</t>
  </si>
  <si>
    <t>1、规格：75cm*215cm
2、床罩型，供治疗床使用
3、经环氧乙烷灭菌，灭菌残留量：≤10μg/g
4、非吸液
5、用于常规检查或治疗时使用，预防交叉感染。
6、提供最小包装样品1份。</t>
  </si>
  <si>
    <t>HLD-003</t>
  </si>
  <si>
    <t>1、规格：130cm*230cm
2、床罩型，供病房病床使用
3、经环氧乙烷灭菌，灭菌残留量：≤10μg/g
4、非吸液
5、用于常规检查或治疗时使用，预防交叉感染。
6、提供最小包装样品1份。</t>
  </si>
  <si>
    <t>HLD-004</t>
  </si>
  <si>
    <t>洞巾</t>
  </si>
  <si>
    <t>张</t>
  </si>
  <si>
    <t>1、规格：45cm×45cm，居中圆孔 Φ6cm
2、经环氧乙烷灭菌，灭菌残留量：≤10μg/g。
3、非吸液
4、覆盖在患者手术皮肤创面周围，降低患者手术创口面皮肤的感染源向手术创面部位移行，防止病人术后创面感染。
5、提供最小包装样品1份。</t>
  </si>
  <si>
    <t>HLD-005</t>
  </si>
  <si>
    <t>1、规格80cm*180cm。
2、经环氧乙烷灭菌，灭菌残留量：≤10μg/g。
3、非吸液
4、防水
5、产品供医院产妇、卧床患者作防污垫、手术时垫衬用。
6、提供最小包装样品1份。</t>
  </si>
  <si>
    <t>HLD-006</t>
  </si>
  <si>
    <t>医用检查垫</t>
  </si>
  <si>
    <t>1、40cm*60cm 
2、经环氧乙烷灭菌，灭菌残留量：≤10μg/g。
3、非吸液。
4、临床治疗、检查时作为衬垫使用
5、提供最小包装样品1份。</t>
  </si>
  <si>
    <t>HLD-007</t>
  </si>
  <si>
    <t>医用垫单(带脸洞）</t>
  </si>
  <si>
    <t>1、规格：80cm×180cm，带脸洞 Φ15cm
2、防水
3、用于常规检查或治疗时使用，预防交叉感染。
4、提供最小包装样品1份。</t>
  </si>
  <si>
    <t>HLD-008</t>
  </si>
  <si>
    <t>医用垫单(不带脸洞）</t>
  </si>
  <si>
    <t>1、规格：80cm×180cm
2、防水
3、用于常规检查或治疗时使用，预防交叉感染。
4、提供最小包装样品1份。</t>
  </si>
  <si>
    <t>HLD-009</t>
  </si>
  <si>
    <t>1、40cm*60cm 
2、不吸水 
3、用于常规检查或治疗时使用，预防交叉感染。
4、提供最小包装样品1份。</t>
  </si>
  <si>
    <t>HC-JD</t>
  </si>
  <si>
    <t>医用封包胶带</t>
  </si>
  <si>
    <t>JD-001</t>
  </si>
  <si>
    <t>卷</t>
  </si>
  <si>
    <t>1、高温高压：压力蒸汽132-134°C/4-6分钟,性能稳定牢固、不易自动开封。
2、适用于环氧乙烷灭菌
3、残胶：灭菌后撕除无残胶
4、背衬：皱纹纸/平纹纸（强韧性、透气、易书写）
5、一次性使用，不宜重复使用。
6、规格：19-20mm*50m/每卷
7、不含有化学油墨，不需要指示灭菌后变色。
8、提供最小包装样品3卷。</t>
  </si>
  <si>
    <t>合计</t>
  </si>
  <si>
    <r>
      <rPr>
        <b/>
        <sz val="10"/>
        <color theme="1"/>
        <rFont val="宋体"/>
        <charset val="134"/>
        <scheme val="minor"/>
      </rPr>
      <t>注：
1.</t>
    </r>
    <r>
      <rPr>
        <b/>
        <sz val="10"/>
        <color rgb="FFFF0000"/>
        <rFont val="宋体"/>
        <charset val="134"/>
        <scheme val="minor"/>
      </rPr>
      <t>清单所列数量为2年预估采购量，供报价参考。医院将按临床实际需求采购，对最终用量不作承诺</t>
    </r>
    <r>
      <rPr>
        <b/>
        <sz val="10"/>
        <color theme="1"/>
        <rFont val="宋体"/>
        <charset val="134"/>
        <scheme val="minor"/>
      </rPr>
      <t xml:space="preserve">。
</t>
    </r>
    <r>
      <rPr>
        <sz val="10"/>
        <color theme="1"/>
        <rFont val="宋体"/>
        <charset val="134"/>
        <scheme val="minor"/>
      </rPr>
      <t>2.以灭菌形式提供的医疗器械，其分类应不低于第二类。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</si>
</sst>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明朝"/>
      <charset val="134"/>
    </font>
    <font>
      <b/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pane ySplit="2" topLeftCell="A8" activePane="bottomLeft" state="frozen"/>
      <selection/>
      <selection pane="bottomLeft" activeCell="G3" sqref="G3:G12"/>
    </sheetView>
  </sheetViews>
  <sheetFormatPr defaultColWidth="9" defaultRowHeight="13.5" outlineLevelCol="7"/>
  <cols>
    <col min="1" max="2" width="9" style="1"/>
    <col min="4" max="4" width="17.4" customWidth="1"/>
    <col min="5" max="5" width="6.56666666666667" customWidth="1"/>
    <col min="6" max="6" width="13.875" style="2" customWidth="1"/>
    <col min="7" max="7" width="38.625" style="3" customWidth="1"/>
    <col min="8" max="8" width="32.4916666666667" customWidth="1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5" customHeight="1" spans="1:8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</row>
    <row r="3" ht="248" customHeight="1" spans="1:8">
      <c r="A3" s="5" t="s">
        <v>9</v>
      </c>
      <c r="B3" s="11" t="s">
        <v>10</v>
      </c>
      <c r="C3" s="12" t="s">
        <v>11</v>
      </c>
      <c r="D3" s="13" t="s">
        <v>12</v>
      </c>
      <c r="E3" s="14" t="s">
        <v>13</v>
      </c>
      <c r="F3" s="15">
        <v>3000</v>
      </c>
      <c r="G3" s="16" t="s">
        <v>14</v>
      </c>
      <c r="H3" s="17" t="str">
        <f>_xlfn.DISPIMG("ID_0F25C7925E8440E4A01699A1C500029A",1)</f>
        <v>=DISPIMG("ID_0F25C7925E8440E4A01699A1C500029A",1)</v>
      </c>
    </row>
    <row r="4" ht="145" customHeight="1" spans="1:8">
      <c r="A4" s="5"/>
      <c r="B4" s="18"/>
      <c r="C4" s="19" t="s">
        <v>15</v>
      </c>
      <c r="D4" s="13" t="s">
        <v>16</v>
      </c>
      <c r="E4" s="14" t="s">
        <v>13</v>
      </c>
      <c r="F4" s="15">
        <v>1400</v>
      </c>
      <c r="G4" s="16" t="s">
        <v>17</v>
      </c>
      <c r="H4" s="20" t="str">
        <f>_xlfn.DISPIMG("ID_2AAB7ED6142748FBAC52C1C2ABFF2911",1)</f>
        <v>=DISPIMG("ID_2AAB7ED6142748FBAC52C1C2ABFF2911",1)</v>
      </c>
    </row>
    <row r="5" ht="145" customHeight="1" spans="1:8">
      <c r="A5" s="5"/>
      <c r="B5" s="18"/>
      <c r="C5" s="19" t="s">
        <v>18</v>
      </c>
      <c r="D5" s="13" t="s">
        <v>16</v>
      </c>
      <c r="E5" s="14" t="s">
        <v>13</v>
      </c>
      <c r="F5" s="21">
        <v>1400</v>
      </c>
      <c r="G5" s="16" t="s">
        <v>19</v>
      </c>
      <c r="H5" s="20" t="str">
        <f>_xlfn.DISPIMG("ID_2AAB7ED6142748FBAC52C1C2ABFF2911",1)</f>
        <v>=DISPIMG("ID_2AAB7ED6142748FBAC52C1C2ABFF2911",1)</v>
      </c>
    </row>
    <row r="6" ht="177" customHeight="1" spans="1:8">
      <c r="A6" s="5"/>
      <c r="B6" s="18"/>
      <c r="C6" s="19" t="s">
        <v>20</v>
      </c>
      <c r="D6" s="13" t="s">
        <v>21</v>
      </c>
      <c r="E6" s="19" t="s">
        <v>22</v>
      </c>
      <c r="F6" s="21">
        <v>5000</v>
      </c>
      <c r="G6" s="16" t="s">
        <v>23</v>
      </c>
      <c r="H6" s="20" t="str">
        <f>_xlfn.DISPIMG("ID_535778F200C04E02846E985BC3A62C02",1)</f>
        <v>=DISPIMG("ID_535778F200C04E02846E985BC3A62C02",1)</v>
      </c>
    </row>
    <row r="7" ht="272" customHeight="1" spans="1:8">
      <c r="A7" s="5"/>
      <c r="B7" s="18"/>
      <c r="C7" s="19" t="s">
        <v>24</v>
      </c>
      <c r="D7" s="13" t="s">
        <v>10</v>
      </c>
      <c r="E7" s="19" t="s">
        <v>22</v>
      </c>
      <c r="F7" s="21">
        <v>3000</v>
      </c>
      <c r="G7" s="16" t="s">
        <v>25</v>
      </c>
      <c r="H7" s="20" t="str">
        <f>_xlfn.DISPIMG("ID_AE02712138C44E73BAEA8B5D01A741B9",1)</f>
        <v>=DISPIMG("ID_AE02712138C44E73BAEA8B5D01A741B9",1)</v>
      </c>
    </row>
    <row r="8" ht="145" customHeight="1" spans="1:8">
      <c r="A8" s="5"/>
      <c r="B8" s="18"/>
      <c r="C8" s="19" t="s">
        <v>26</v>
      </c>
      <c r="D8" s="13" t="s">
        <v>27</v>
      </c>
      <c r="E8" s="19" t="s">
        <v>22</v>
      </c>
      <c r="F8" s="21">
        <v>190000</v>
      </c>
      <c r="G8" s="16" t="s">
        <v>28</v>
      </c>
      <c r="H8" s="20" t="str">
        <f>_xlfn.DISPIMG("ID_4F8D9074B4324D658517BD66519B22AB",1)</f>
        <v>=DISPIMG("ID_4F8D9074B4324D658517BD66519B22AB",1)</v>
      </c>
    </row>
    <row r="9" ht="145" customHeight="1" spans="1:8">
      <c r="A9" s="5"/>
      <c r="B9" s="18"/>
      <c r="C9" s="19" t="s">
        <v>29</v>
      </c>
      <c r="D9" s="13" t="s">
        <v>30</v>
      </c>
      <c r="E9" s="19" t="s">
        <v>22</v>
      </c>
      <c r="F9" s="21">
        <v>2000</v>
      </c>
      <c r="G9" s="16" t="s">
        <v>31</v>
      </c>
      <c r="H9" s="20" t="str">
        <f>_xlfn.DISPIMG("ID_0338597C9D3C4F42ADF17318D7F21A1A",1)</f>
        <v>=DISPIMG("ID_0338597C9D3C4F42ADF17318D7F21A1A",1)</v>
      </c>
    </row>
    <row r="10" ht="154" customHeight="1" spans="1:8">
      <c r="A10" s="5"/>
      <c r="B10" s="18"/>
      <c r="C10" s="19" t="s">
        <v>32</v>
      </c>
      <c r="D10" s="13" t="s">
        <v>33</v>
      </c>
      <c r="E10" s="19" t="s">
        <v>22</v>
      </c>
      <c r="F10" s="21">
        <v>2000</v>
      </c>
      <c r="G10" s="16" t="s">
        <v>34</v>
      </c>
      <c r="H10" s="20" t="str">
        <f>_xlfn.DISPIMG("ID_ACB6C45043BA4FB99BAF9E159A754949",1)</f>
        <v>=DISPIMG("ID_ACB6C45043BA4FB99BAF9E159A754949",1)</v>
      </c>
    </row>
    <row r="11" ht="212" customHeight="1" spans="1:8">
      <c r="A11" s="5"/>
      <c r="B11" s="22"/>
      <c r="C11" s="19" t="s">
        <v>35</v>
      </c>
      <c r="D11" s="19" t="s">
        <v>10</v>
      </c>
      <c r="E11" s="19" t="s">
        <v>22</v>
      </c>
      <c r="F11" s="21">
        <v>140000</v>
      </c>
      <c r="G11" s="16" t="s">
        <v>36</v>
      </c>
      <c r="H11" s="20" t="str">
        <f>_xlfn.DISPIMG("ID_6FD2F72C89644F8E90395E609B1D7473",1)</f>
        <v>=DISPIMG("ID_6FD2F72C89644F8E90395E609B1D7473",1)</v>
      </c>
    </row>
    <row r="12" ht="212" customHeight="1" spans="1:8">
      <c r="A12" s="5" t="s">
        <v>37</v>
      </c>
      <c r="B12" s="22" t="s">
        <v>38</v>
      </c>
      <c r="C12" s="23" t="s">
        <v>39</v>
      </c>
      <c r="D12" s="24" t="s">
        <v>38</v>
      </c>
      <c r="E12" s="24" t="s">
        <v>40</v>
      </c>
      <c r="F12" s="21">
        <v>1000</v>
      </c>
      <c r="G12" s="16" t="s">
        <v>41</v>
      </c>
      <c r="H12" s="25" t="str">
        <f>_xlfn.DISPIMG("ID_A9A6AD39A42442E18CC160CD5419BD08",1)</f>
        <v>=DISPIMG("ID_A9A6AD39A42442E18CC160CD5419BD08",1)</v>
      </c>
    </row>
    <row r="13" ht="39" customHeight="1" spans="1:8">
      <c r="A13" s="26"/>
      <c r="B13" s="27"/>
      <c r="C13" s="23"/>
      <c r="D13" s="23" t="s">
        <v>42</v>
      </c>
      <c r="E13" s="23"/>
      <c r="F13" s="28">
        <f>SUM(F3:F12)</f>
        <v>348800</v>
      </c>
      <c r="G13" s="29"/>
      <c r="H13" s="30"/>
    </row>
    <row r="14" ht="59" customHeight="1" spans="1:8">
      <c r="A14" s="31" t="s">
        <v>43</v>
      </c>
      <c r="B14" s="32"/>
      <c r="C14" s="32"/>
      <c r="D14" s="32"/>
      <c r="E14" s="32"/>
      <c r="F14" s="32"/>
      <c r="G14" s="33"/>
      <c r="H14" s="34"/>
    </row>
  </sheetData>
  <autoFilter xmlns:etc="http://www.wps.cn/officeDocument/2017/etCustomData" ref="C2:H14" etc:filterBottomFollowUsedRange="0">
    <extLst/>
  </autoFilter>
  <mergeCells count="4">
    <mergeCell ref="A1:H1"/>
    <mergeCell ref="A14:H14"/>
    <mergeCell ref="A3:A11"/>
    <mergeCell ref="B3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NYX</dc:creator>
  <cp:lastModifiedBy>NYX</cp:lastModifiedBy>
  <dcterms:created xsi:type="dcterms:W3CDTF">2026-06-05T07:08:00Z</dcterms:created>
  <dcterms:modified xsi:type="dcterms:W3CDTF">2026-06-12T08:16:33Z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E1690AD787414325A51AAEA49A7BA335_11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